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>
    <definedName name="_xlnm.Print_Area" localSheetId="0">'Tabelle1'!$A$1:$H$65</definedName>
  </definedNames>
  <calcPr fullCalcOnLoad="1"/>
</workbook>
</file>

<file path=xl/sharedStrings.xml><?xml version="1.0" encoding="utf-8"?>
<sst xmlns="http://schemas.openxmlformats.org/spreadsheetml/2006/main" count="129" uniqueCount="76">
  <si>
    <t xml:space="preserve">
VERKAUFSPREISLISTE
2015
</t>
  </si>
  <si>
    <t>ART.NR.</t>
  </si>
  <si>
    <t>BEZEICHNUNG</t>
  </si>
  <si>
    <t>FARBE</t>
  </si>
  <si>
    <t>INHALT</t>
  </si>
  <si>
    <t>GRUND-PREIS</t>
  </si>
  <si>
    <t>EMPF. VK</t>
  </si>
  <si>
    <t>exkl. Mwst.</t>
  </si>
  <si>
    <t>inkl. MwSt.</t>
  </si>
  <si>
    <t>POLY-URETHANE LACK -750 GRAMM SET-</t>
  </si>
  <si>
    <t>E4-WeißA</t>
  </si>
  <si>
    <t xml:space="preserve">EPIFANES PU-Lack Weiß           </t>
  </si>
  <si>
    <t>Weißtöne</t>
  </si>
  <si>
    <t>750 g</t>
  </si>
  <si>
    <t xml:space="preserve"> </t>
  </si>
  <si>
    <t>E4-SchwA</t>
  </si>
  <si>
    <t xml:space="preserve">EPIFANES PU-Lack Schwarz      </t>
  </si>
  <si>
    <t>Schwarz</t>
  </si>
  <si>
    <t>E4-GrauA</t>
  </si>
  <si>
    <t xml:space="preserve">EPIFANES PU-Lack Grau            </t>
  </si>
  <si>
    <t>Grautöne</t>
  </si>
  <si>
    <t>E4-BlauA</t>
  </si>
  <si>
    <t xml:space="preserve">EPIFANES PU-Lack Blau            </t>
  </si>
  <si>
    <t>Blautöne</t>
  </si>
  <si>
    <t>E4-BrauA</t>
  </si>
  <si>
    <t xml:space="preserve">EPIFANES PU-Lack Braun </t>
  </si>
  <si>
    <t>Brauntöne</t>
  </si>
  <si>
    <t>E4-RotA</t>
  </si>
  <si>
    <t xml:space="preserve">EPIFANES PU-Lack Rot </t>
  </si>
  <si>
    <t>Rottöne</t>
  </si>
  <si>
    <t>E4-GrünA</t>
  </si>
  <si>
    <t xml:space="preserve">EPIFANES PU-Lack Grün </t>
  </si>
  <si>
    <t>Grüntöne</t>
  </si>
  <si>
    <t>E4-GelbA</t>
  </si>
  <si>
    <t xml:space="preserve">EPIFANES PU-Lack Gelb </t>
  </si>
  <si>
    <t>Gelbtöne</t>
  </si>
  <si>
    <t>POLY-URETHANE LACK -3 KILOGRAMM SET-</t>
  </si>
  <si>
    <t>E4-WeißB</t>
  </si>
  <si>
    <t>3 kg</t>
  </si>
  <si>
    <t>E4-SchwB</t>
  </si>
  <si>
    <t>EPIFANES PU-Lack Schwarz</t>
  </si>
  <si>
    <t>E4-GrauB</t>
  </si>
  <si>
    <t xml:space="preserve">EPIFANES PU-Lack Grau </t>
  </si>
  <si>
    <t>E4-BlauB</t>
  </si>
  <si>
    <t xml:space="preserve">EPIFANES PU-Lack Blau </t>
  </si>
  <si>
    <t>E4-BrauB</t>
  </si>
  <si>
    <t>E4-RotB</t>
  </si>
  <si>
    <t>E4-GrünB</t>
  </si>
  <si>
    <t>E4-GelbB</t>
  </si>
  <si>
    <t>POLY-URETHANE PRIMER -750 GRAMM SET-</t>
  </si>
  <si>
    <t>E5-SchwA</t>
  </si>
  <si>
    <t xml:space="preserve">EPIFANES PU-Primer Schwarz </t>
  </si>
  <si>
    <t>E5-GrauA</t>
  </si>
  <si>
    <t xml:space="preserve">EPIFANES PU-Primer Grau </t>
  </si>
  <si>
    <t>Grau</t>
  </si>
  <si>
    <t>E5-WeißA</t>
  </si>
  <si>
    <t xml:space="preserve">EPIFANES PU-Primer Weiß </t>
  </si>
  <si>
    <t>Weiß</t>
  </si>
  <si>
    <t>E5-BlauA</t>
  </si>
  <si>
    <t xml:space="preserve">EPIFANES PU-Primer Blau </t>
  </si>
  <si>
    <t>Blau</t>
  </si>
  <si>
    <t>E5-RotA</t>
  </si>
  <si>
    <t xml:space="preserve">EPIFANES PU-Primer Rot </t>
  </si>
  <si>
    <t>Rot</t>
  </si>
  <si>
    <t>E5-GelbA</t>
  </si>
  <si>
    <t xml:space="preserve">EPIFANES PU-Primer Gelb </t>
  </si>
  <si>
    <t>Gelb</t>
  </si>
  <si>
    <t>POLY-URETHANE PRIMER -3 KILOGRAMM SET-</t>
  </si>
  <si>
    <t>E5-SchwB</t>
  </si>
  <si>
    <t>E5-GrauB</t>
  </si>
  <si>
    <t>E5-WeißB</t>
  </si>
  <si>
    <t>E5-BlauB</t>
  </si>
  <si>
    <t>E5-RotB</t>
  </si>
  <si>
    <t>E5-GelbB</t>
  </si>
  <si>
    <t xml:space="preserve">Es gelten unsere Allgemeinen Verkaufs-, Liefer- und Zahlungsbedingungen, Stand Januar 2012. Alle Preise verstehen sich ab Lager Wesel. Es gilt die z.Zt. gültige Mwst. von 19%. Änderung der Preisliste ohne vorherige Ankündigung vorbehalten. </t>
  </si>
  <si>
    <t>* letzte Änderung 14.08.2015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</si>
</sst>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1]#,##0.00"/>
    <numFmt numFmtId="165" formatCode="#,##0.00&quot; €&quot;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65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4" xfId="0" applyNumberFormat="1" applyFont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266700</xdr:rowOff>
    </xdr:from>
    <xdr:to>
      <xdr:col>4</xdr:col>
      <xdr:colOff>485775</xdr:colOff>
      <xdr:row>0</xdr:row>
      <xdr:rowOff>714375</xdr:rowOff>
    </xdr:to>
    <xdr:sp fLocksText="0">
      <xdr:nvSpPr>
        <xdr:cNvPr id="1" name="Textfeld 2"/>
        <xdr:cNvSpPr txBox="1">
          <a:spLocks noChangeArrowheads="1"/>
        </xdr:cNvSpPr>
      </xdr:nvSpPr>
      <xdr:spPr>
        <a:xfrm>
          <a:off x="2867025" y="266700"/>
          <a:ext cx="26860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Poly-urethane Mixsystem
</a:t>
          </a:r>
        </a:p>
      </xdr:txBody>
    </xdr:sp>
    <xdr:clientData/>
  </xdr:twoCellAnchor>
  <xdr:twoCellAnchor>
    <xdr:from>
      <xdr:col>0</xdr:col>
      <xdr:colOff>238125</xdr:colOff>
      <xdr:row>36</xdr:row>
      <xdr:rowOff>180975</xdr:rowOff>
    </xdr:from>
    <xdr:to>
      <xdr:col>7</xdr:col>
      <xdr:colOff>600075</xdr:colOff>
      <xdr:row>55</xdr:row>
      <xdr:rowOff>180975</xdr:rowOff>
    </xdr:to>
    <xdr:sp fLocksText="0">
      <xdr:nvSpPr>
        <xdr:cNvPr id="2" name="Textfeld 4"/>
        <xdr:cNvSpPr txBox="1">
          <a:spLocks noChangeArrowheads="1"/>
        </xdr:cNvSpPr>
      </xdr:nvSpPr>
      <xdr:spPr>
        <a:xfrm>
          <a:off x="238125" y="7800975"/>
          <a:ext cx="7391400" cy="36195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EPIFANES Poly-urethane Lack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ist ein 2-Komponenten Hochglanz Polyester-Urethan Lack mit hervorragendem Schutz gegen Verschleiß und Abnutzung. Er ist witterungsbeständig und hat einen lang anhaltenden Glanz.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EPIFANES Poly-urethane Lacke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können von uns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innerhalb eines Tages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gemischt werden.  Die moderne vollständig computergesteuerte Farbmischmaschine dosiert schnell und sehr genau fast alle im Wassersport erhältlichen Farbtöne in 750 g und 3 kg Gebinden, sowohl in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Hochglanz als auch Seidenglanz Ausführung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(Seidenglanzfarben zzgl. 2 € netto)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Mischbare Farbtöne: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●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EPIFANES Bootslack, EPIFANES Mono-urethane und EPIFANES Poly-urethane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●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IJssel Double Coat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●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Sikkens Supergloss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●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International Perfection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●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Hempel Pro Finish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●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AWLGRIP Topcoat (außer Metallicfarben)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●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RAL-Farben (außer Metallic- und fluoreszierenden Farben)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Alle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EPIFANES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Poly-urethane Lacke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 leicht mit Rolle, Pinsel und Spritzpistole zu verarbeiten. Weitere Informationen zur Verarbeitung und Arbeitsschutz finden Sie in den Technischen Datenblättern und den Sicherheitsdatenblättern.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Angemischte Lacke &amp; Primer sind von der Rücknahme ausgeschlossen !</a:t>
          </a:r>
        </a:p>
      </xdr:txBody>
    </xdr:sp>
    <xdr:clientData/>
  </xdr:twoCellAnchor>
  <xdr:twoCellAnchor>
    <xdr:from>
      <xdr:col>0</xdr:col>
      <xdr:colOff>66675</xdr:colOff>
      <xdr:row>0</xdr:row>
      <xdr:rowOff>161925</xdr:rowOff>
    </xdr:from>
    <xdr:to>
      <xdr:col>2</xdr:col>
      <xdr:colOff>104775</xdr:colOff>
      <xdr:row>0</xdr:row>
      <xdr:rowOff>771525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26670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50" zoomScaleSheetLayoutView="150" workbookViewId="0" topLeftCell="A1">
      <selection activeCell="D58" sqref="D58:G63"/>
    </sheetView>
  </sheetViews>
  <sheetFormatPr defaultColWidth="11.421875" defaultRowHeight="15" customHeight="1"/>
  <cols>
    <col min="1" max="1" width="12.28125" style="0" customWidth="1"/>
    <col min="2" max="3" width="27.140625" style="0" customWidth="1"/>
    <col min="4" max="4" width="9.421875" style="0" customWidth="1"/>
    <col min="5" max="5" width="8.28125" style="0" customWidth="1"/>
    <col min="6" max="6" width="10.00390625" style="0" customWidth="1"/>
    <col min="7" max="7" width="11.140625" style="0" customWidth="1"/>
  </cols>
  <sheetData>
    <row r="1" spans="1:9" ht="75" customHeight="1">
      <c r="A1" s="1"/>
      <c r="B1" s="1"/>
      <c r="C1" s="1"/>
      <c r="D1" s="1"/>
      <c r="E1" s="25" t="s">
        <v>0</v>
      </c>
      <c r="F1" s="25"/>
      <c r="G1" s="25"/>
      <c r="H1" s="25"/>
      <c r="I1" s="2"/>
    </row>
    <row r="2" spans="1:8" ht="15" customHeight="1">
      <c r="A2" s="26" t="s">
        <v>1</v>
      </c>
      <c r="B2" s="27" t="s">
        <v>2</v>
      </c>
      <c r="C2" s="3"/>
      <c r="D2" s="27" t="s">
        <v>3</v>
      </c>
      <c r="E2" s="27" t="s">
        <v>4</v>
      </c>
      <c r="F2" s="28" t="s">
        <v>5</v>
      </c>
      <c r="G2" s="29" t="s">
        <v>6</v>
      </c>
      <c r="H2" s="29"/>
    </row>
    <row r="3" spans="1:8" ht="15" customHeight="1">
      <c r="A3" s="26"/>
      <c r="B3" s="27"/>
      <c r="C3" s="4"/>
      <c r="D3" s="27"/>
      <c r="E3" s="27"/>
      <c r="F3" s="28"/>
      <c r="G3" s="5" t="s">
        <v>7</v>
      </c>
      <c r="H3" s="6" t="s">
        <v>8</v>
      </c>
    </row>
    <row r="4" spans="1:8" ht="15" customHeight="1">
      <c r="A4" s="30" t="s">
        <v>9</v>
      </c>
      <c r="B4" s="30"/>
      <c r="C4" s="30"/>
      <c r="D4" s="30"/>
      <c r="E4" s="30"/>
      <c r="F4" s="30"/>
      <c r="G4" s="30"/>
      <c r="H4" s="30"/>
    </row>
    <row r="5" spans="1:10" ht="15" customHeight="1">
      <c r="A5" s="7" t="s">
        <v>10</v>
      </c>
      <c r="B5" s="8" t="s">
        <v>11</v>
      </c>
      <c r="C5" s="9"/>
      <c r="D5" s="7" t="s">
        <v>12</v>
      </c>
      <c r="E5" s="10" t="s">
        <v>13</v>
      </c>
      <c r="F5" s="11">
        <f aca="true" t="shared" si="0" ref="F5:F12">H5/0.75</f>
        <v>69.86666666666666</v>
      </c>
      <c r="G5" s="11">
        <f aca="true" t="shared" si="1" ref="G5:G12">H5/1.19</f>
        <v>44.03361344537815</v>
      </c>
      <c r="H5" s="12">
        <v>52.4</v>
      </c>
      <c r="J5" t="s">
        <v>14</v>
      </c>
    </row>
    <row r="6" spans="1:8" ht="15" customHeight="1">
      <c r="A6" s="13" t="s">
        <v>15</v>
      </c>
      <c r="B6" s="14" t="s">
        <v>16</v>
      </c>
      <c r="C6" s="15"/>
      <c r="D6" s="13" t="s">
        <v>17</v>
      </c>
      <c r="E6" s="16" t="s">
        <v>13</v>
      </c>
      <c r="F6" s="17">
        <f t="shared" si="0"/>
        <v>69.86666666666666</v>
      </c>
      <c r="G6" s="17">
        <f t="shared" si="1"/>
        <v>44.03361344537815</v>
      </c>
      <c r="H6" s="18">
        <v>52.4</v>
      </c>
    </row>
    <row r="7" spans="1:8" ht="15" customHeight="1">
      <c r="A7" s="13" t="s">
        <v>18</v>
      </c>
      <c r="B7" s="14" t="s">
        <v>19</v>
      </c>
      <c r="C7" s="15"/>
      <c r="D7" s="13" t="s">
        <v>20</v>
      </c>
      <c r="E7" s="16" t="s">
        <v>13</v>
      </c>
      <c r="F7" s="17">
        <f t="shared" si="0"/>
        <v>69.86666666666666</v>
      </c>
      <c r="G7" s="17">
        <f t="shared" si="1"/>
        <v>44.03361344537815</v>
      </c>
      <c r="H7" s="18">
        <v>52.4</v>
      </c>
    </row>
    <row r="8" spans="1:8" ht="15" customHeight="1">
      <c r="A8" s="13" t="s">
        <v>21</v>
      </c>
      <c r="B8" s="14" t="s">
        <v>22</v>
      </c>
      <c r="C8" s="15"/>
      <c r="D8" s="13" t="s">
        <v>23</v>
      </c>
      <c r="E8" s="16" t="s">
        <v>13</v>
      </c>
      <c r="F8" s="17">
        <f t="shared" si="0"/>
        <v>78.26666666666667</v>
      </c>
      <c r="G8" s="17">
        <f t="shared" si="1"/>
        <v>49.32773109243698</v>
      </c>
      <c r="H8" s="18">
        <v>58.7</v>
      </c>
    </row>
    <row r="9" spans="1:8" ht="15" customHeight="1">
      <c r="A9" s="13" t="s">
        <v>24</v>
      </c>
      <c r="B9" s="14" t="s">
        <v>25</v>
      </c>
      <c r="C9" s="15"/>
      <c r="D9" s="13" t="s">
        <v>26</v>
      </c>
      <c r="E9" s="16" t="s">
        <v>13</v>
      </c>
      <c r="F9" s="17">
        <f t="shared" si="0"/>
        <v>80.26666666666667</v>
      </c>
      <c r="G9" s="17">
        <f t="shared" si="1"/>
        <v>50.58823529411765</v>
      </c>
      <c r="H9" s="18">
        <v>60.2</v>
      </c>
    </row>
    <row r="10" spans="1:8" ht="15" customHeight="1">
      <c r="A10" s="13" t="s">
        <v>27</v>
      </c>
      <c r="B10" s="14" t="s">
        <v>28</v>
      </c>
      <c r="C10" s="15"/>
      <c r="D10" s="13" t="s">
        <v>29</v>
      </c>
      <c r="E10" s="16" t="s">
        <v>13</v>
      </c>
      <c r="F10" s="17">
        <f t="shared" si="0"/>
        <v>77.60000000000001</v>
      </c>
      <c r="G10" s="17">
        <f t="shared" si="1"/>
        <v>48.90756302521009</v>
      </c>
      <c r="H10" s="18">
        <v>58.2</v>
      </c>
    </row>
    <row r="11" spans="1:8" ht="15" customHeight="1">
      <c r="A11" s="13" t="s">
        <v>30</v>
      </c>
      <c r="B11" s="14" t="s">
        <v>31</v>
      </c>
      <c r="C11" s="15"/>
      <c r="D11" s="13" t="s">
        <v>32</v>
      </c>
      <c r="E11" s="16" t="s">
        <v>13</v>
      </c>
      <c r="F11" s="17">
        <f t="shared" si="0"/>
        <v>77.60000000000001</v>
      </c>
      <c r="G11" s="17">
        <f t="shared" si="1"/>
        <v>48.90756302521009</v>
      </c>
      <c r="H11" s="18">
        <v>58.2</v>
      </c>
    </row>
    <row r="12" spans="1:8" ht="15" customHeight="1">
      <c r="A12" s="13" t="s">
        <v>33</v>
      </c>
      <c r="B12" s="14" t="s">
        <v>34</v>
      </c>
      <c r="C12" s="15"/>
      <c r="D12" s="13" t="s">
        <v>35</v>
      </c>
      <c r="E12" s="16" t="s">
        <v>13</v>
      </c>
      <c r="F12" s="17">
        <f t="shared" si="0"/>
        <v>88</v>
      </c>
      <c r="G12" s="17">
        <f t="shared" si="1"/>
        <v>55.46218487394958</v>
      </c>
      <c r="H12" s="18">
        <v>66</v>
      </c>
    </row>
    <row r="13" spans="1:8" ht="15" customHeight="1">
      <c r="A13" s="30" t="s">
        <v>36</v>
      </c>
      <c r="B13" s="30"/>
      <c r="C13" s="30"/>
      <c r="D13" s="30"/>
      <c r="E13" s="30"/>
      <c r="F13" s="30"/>
      <c r="G13" s="30"/>
      <c r="H13" s="30"/>
    </row>
    <row r="14" spans="1:8" ht="15" customHeight="1">
      <c r="A14" s="13" t="s">
        <v>37</v>
      </c>
      <c r="B14" s="19" t="s">
        <v>11</v>
      </c>
      <c r="C14" s="15"/>
      <c r="D14" s="13" t="s">
        <v>12</v>
      </c>
      <c r="E14" s="16" t="s">
        <v>38</v>
      </c>
      <c r="F14" s="17">
        <f aca="true" t="shared" si="2" ref="F14:F21">H14/3</f>
        <v>68.33333333333333</v>
      </c>
      <c r="G14" s="17">
        <f aca="true" t="shared" si="3" ref="G14:G21">H14/1.19</f>
        <v>172.2689075630252</v>
      </c>
      <c r="H14" s="18">
        <v>205</v>
      </c>
    </row>
    <row r="15" spans="1:8" ht="15" customHeight="1">
      <c r="A15" s="13" t="s">
        <v>39</v>
      </c>
      <c r="B15" s="19" t="s">
        <v>40</v>
      </c>
      <c r="C15" s="15"/>
      <c r="D15" s="13" t="s">
        <v>17</v>
      </c>
      <c r="E15" s="16" t="s">
        <v>38</v>
      </c>
      <c r="F15" s="17">
        <f t="shared" si="2"/>
        <v>68.33333333333333</v>
      </c>
      <c r="G15" s="17">
        <f t="shared" si="3"/>
        <v>172.2689075630252</v>
      </c>
      <c r="H15" s="18">
        <v>205</v>
      </c>
    </row>
    <row r="16" spans="1:8" ht="15" customHeight="1">
      <c r="A16" s="13" t="s">
        <v>41</v>
      </c>
      <c r="B16" s="19" t="s">
        <v>42</v>
      </c>
      <c r="C16" s="15"/>
      <c r="D16" s="13" t="s">
        <v>20</v>
      </c>
      <c r="E16" s="16" t="s">
        <v>38</v>
      </c>
      <c r="F16" s="17">
        <f t="shared" si="2"/>
        <v>68.33333333333333</v>
      </c>
      <c r="G16" s="17">
        <f t="shared" si="3"/>
        <v>172.2689075630252</v>
      </c>
      <c r="H16" s="18">
        <v>205</v>
      </c>
    </row>
    <row r="17" spans="1:8" ht="15" customHeight="1">
      <c r="A17" s="13" t="s">
        <v>43</v>
      </c>
      <c r="B17" s="19" t="s">
        <v>44</v>
      </c>
      <c r="C17" s="15"/>
      <c r="D17" s="13" t="s">
        <v>23</v>
      </c>
      <c r="E17" s="16" t="s">
        <v>38</v>
      </c>
      <c r="F17" s="17">
        <f t="shared" si="2"/>
        <v>71.16666666666667</v>
      </c>
      <c r="G17" s="17">
        <f t="shared" si="3"/>
        <v>179.41176470588235</v>
      </c>
      <c r="H17" s="18">
        <v>213.5</v>
      </c>
    </row>
    <row r="18" spans="1:8" ht="15" customHeight="1">
      <c r="A18" s="13" t="s">
        <v>45</v>
      </c>
      <c r="B18" s="19" t="s">
        <v>25</v>
      </c>
      <c r="C18" s="15"/>
      <c r="D18" s="13" t="s">
        <v>26</v>
      </c>
      <c r="E18" s="16" t="s">
        <v>38</v>
      </c>
      <c r="F18" s="17">
        <f t="shared" si="2"/>
        <v>75.5</v>
      </c>
      <c r="G18" s="17">
        <f t="shared" si="3"/>
        <v>190.3361344537815</v>
      </c>
      <c r="H18" s="18">
        <v>226.5</v>
      </c>
    </row>
    <row r="19" spans="1:8" ht="15" customHeight="1">
      <c r="A19" s="13" t="s">
        <v>46</v>
      </c>
      <c r="B19" s="19" t="s">
        <v>28</v>
      </c>
      <c r="C19" s="15"/>
      <c r="D19" s="13" t="s">
        <v>29</v>
      </c>
      <c r="E19" s="16" t="s">
        <v>38</v>
      </c>
      <c r="F19" s="17">
        <f t="shared" si="2"/>
        <v>73.66666666666667</v>
      </c>
      <c r="G19" s="17">
        <f t="shared" si="3"/>
        <v>185.71428571428572</v>
      </c>
      <c r="H19" s="18">
        <v>221</v>
      </c>
    </row>
    <row r="20" spans="1:8" ht="15" customHeight="1">
      <c r="A20" s="13" t="s">
        <v>47</v>
      </c>
      <c r="B20" s="19" t="s">
        <v>31</v>
      </c>
      <c r="C20" s="15"/>
      <c r="D20" s="13" t="s">
        <v>32</v>
      </c>
      <c r="E20" s="16" t="s">
        <v>38</v>
      </c>
      <c r="F20" s="17">
        <f t="shared" si="2"/>
        <v>73.66666666666667</v>
      </c>
      <c r="G20" s="17">
        <f t="shared" si="3"/>
        <v>185.71428571428572</v>
      </c>
      <c r="H20" s="18">
        <v>221</v>
      </c>
    </row>
    <row r="21" spans="1:8" ht="15" customHeight="1">
      <c r="A21" s="13" t="s">
        <v>48</v>
      </c>
      <c r="B21" s="19" t="s">
        <v>34</v>
      </c>
      <c r="C21" s="15"/>
      <c r="D21" s="13" t="s">
        <v>35</v>
      </c>
      <c r="E21" s="16" t="s">
        <v>38</v>
      </c>
      <c r="F21" s="17">
        <f t="shared" si="2"/>
        <v>81.5</v>
      </c>
      <c r="G21" s="17">
        <f t="shared" si="3"/>
        <v>205.46218487394958</v>
      </c>
      <c r="H21" s="18">
        <v>244.5</v>
      </c>
    </row>
    <row r="22" ht="15" customHeight="1">
      <c r="I22" t="s">
        <v>14</v>
      </c>
    </row>
    <row r="23" spans="1:8" ht="15" customHeight="1">
      <c r="A23" s="30" t="s">
        <v>49</v>
      </c>
      <c r="B23" s="30"/>
      <c r="C23" s="30"/>
      <c r="D23" s="30"/>
      <c r="E23" s="30"/>
      <c r="F23" s="30"/>
      <c r="G23" s="30"/>
      <c r="H23" s="30"/>
    </row>
    <row r="24" spans="1:8" ht="15" customHeight="1">
      <c r="A24" s="20" t="s">
        <v>50</v>
      </c>
      <c r="B24" s="21" t="s">
        <v>51</v>
      </c>
      <c r="C24" s="9"/>
      <c r="D24" s="7" t="s">
        <v>17</v>
      </c>
      <c r="E24" s="10" t="s">
        <v>13</v>
      </c>
      <c r="F24" s="11">
        <f aca="true" t="shared" si="4" ref="F24:F29">H24/0.75</f>
        <v>54.13333333333333</v>
      </c>
      <c r="G24" s="11">
        <f aca="true" t="shared" si="5" ref="G24:G29">H24/1.19</f>
        <v>34.11764705882353</v>
      </c>
      <c r="H24" s="12">
        <v>40.6</v>
      </c>
    </row>
    <row r="25" spans="1:8" ht="15" customHeight="1">
      <c r="A25" s="20" t="s">
        <v>52</v>
      </c>
      <c r="B25" s="21" t="s">
        <v>53</v>
      </c>
      <c r="C25" s="9"/>
      <c r="D25" s="13" t="s">
        <v>54</v>
      </c>
      <c r="E25" s="16" t="s">
        <v>13</v>
      </c>
      <c r="F25" s="17">
        <f t="shared" si="4"/>
        <v>54.13333333333333</v>
      </c>
      <c r="G25" s="11">
        <f t="shared" si="5"/>
        <v>34.11764705882353</v>
      </c>
      <c r="H25" s="18">
        <v>40.6</v>
      </c>
    </row>
    <row r="26" spans="1:8" ht="15" customHeight="1">
      <c r="A26" s="20" t="s">
        <v>55</v>
      </c>
      <c r="B26" s="21" t="s">
        <v>56</v>
      </c>
      <c r="C26" s="9"/>
      <c r="D26" s="13" t="s">
        <v>57</v>
      </c>
      <c r="E26" s="16" t="s">
        <v>13</v>
      </c>
      <c r="F26" s="17">
        <f t="shared" si="4"/>
        <v>54.13333333333333</v>
      </c>
      <c r="G26" s="17">
        <f t="shared" si="5"/>
        <v>34.11764705882353</v>
      </c>
      <c r="H26" s="18">
        <v>40.6</v>
      </c>
    </row>
    <row r="27" spans="1:8" ht="15" customHeight="1">
      <c r="A27" s="20" t="s">
        <v>58</v>
      </c>
      <c r="B27" s="21" t="s">
        <v>59</v>
      </c>
      <c r="C27" s="9"/>
      <c r="D27" s="13" t="s">
        <v>60</v>
      </c>
      <c r="E27" s="16" t="s">
        <v>13</v>
      </c>
      <c r="F27" s="17">
        <f t="shared" si="4"/>
        <v>55.6</v>
      </c>
      <c r="G27" s="17">
        <f t="shared" si="5"/>
        <v>35.04201680672269</v>
      </c>
      <c r="H27" s="18">
        <v>41.7</v>
      </c>
    </row>
    <row r="28" spans="1:8" ht="15" customHeight="1">
      <c r="A28" s="20" t="s">
        <v>61</v>
      </c>
      <c r="B28" s="21" t="s">
        <v>62</v>
      </c>
      <c r="C28" s="9"/>
      <c r="D28" s="13" t="s">
        <v>63</v>
      </c>
      <c r="E28" s="16" t="s">
        <v>13</v>
      </c>
      <c r="F28" s="17">
        <f t="shared" si="4"/>
        <v>65.60000000000001</v>
      </c>
      <c r="G28" s="17">
        <f t="shared" si="5"/>
        <v>41.34453781512605</v>
      </c>
      <c r="H28" s="18">
        <v>49.2</v>
      </c>
    </row>
    <row r="29" spans="1:8" ht="15" customHeight="1">
      <c r="A29" s="20" t="s">
        <v>64</v>
      </c>
      <c r="B29" s="21" t="s">
        <v>65</v>
      </c>
      <c r="C29" s="9"/>
      <c r="D29" s="13" t="s">
        <v>66</v>
      </c>
      <c r="E29" s="16" t="s">
        <v>13</v>
      </c>
      <c r="F29" s="17">
        <f t="shared" si="4"/>
        <v>68.66666666666667</v>
      </c>
      <c r="G29" s="17">
        <f t="shared" si="5"/>
        <v>43.27731092436975</v>
      </c>
      <c r="H29" s="18">
        <v>51.5</v>
      </c>
    </row>
    <row r="30" spans="1:8" ht="15" customHeight="1">
      <c r="A30" s="30" t="s">
        <v>67</v>
      </c>
      <c r="B30" s="30"/>
      <c r="C30" s="30"/>
      <c r="D30" s="30"/>
      <c r="E30" s="30"/>
      <c r="F30" s="30"/>
      <c r="G30" s="30"/>
      <c r="H30" s="30"/>
    </row>
    <row r="31" spans="1:8" ht="15" customHeight="1">
      <c r="A31" s="20" t="s">
        <v>68</v>
      </c>
      <c r="B31" s="22" t="s">
        <v>51</v>
      </c>
      <c r="C31" s="15"/>
      <c r="D31" s="13" t="s">
        <v>17</v>
      </c>
      <c r="E31" s="23" t="s">
        <v>38</v>
      </c>
      <c r="F31" s="17">
        <f aca="true" t="shared" si="6" ref="F31:F36">H31/3</f>
        <v>50.833333333333336</v>
      </c>
      <c r="G31" s="17">
        <f aca="true" t="shared" si="7" ref="G31:G36">H31/1.19</f>
        <v>128.15126050420167</v>
      </c>
      <c r="H31" s="18">
        <v>152.5</v>
      </c>
    </row>
    <row r="32" spans="1:8" ht="15" customHeight="1">
      <c r="A32" s="20" t="s">
        <v>69</v>
      </c>
      <c r="B32" s="22" t="s">
        <v>53</v>
      </c>
      <c r="C32" s="15"/>
      <c r="D32" s="13" t="s">
        <v>54</v>
      </c>
      <c r="E32" s="23" t="s">
        <v>38</v>
      </c>
      <c r="F32" s="17">
        <f t="shared" si="6"/>
        <v>50.833333333333336</v>
      </c>
      <c r="G32" s="17">
        <f t="shared" si="7"/>
        <v>128.15126050420167</v>
      </c>
      <c r="H32" s="18">
        <v>152.5</v>
      </c>
    </row>
    <row r="33" spans="1:8" ht="15" customHeight="1">
      <c r="A33" s="20" t="s">
        <v>70</v>
      </c>
      <c r="B33" s="22" t="s">
        <v>56</v>
      </c>
      <c r="C33" s="15"/>
      <c r="D33" s="13" t="s">
        <v>57</v>
      </c>
      <c r="E33" s="23" t="s">
        <v>38</v>
      </c>
      <c r="F33" s="17">
        <f t="shared" si="6"/>
        <v>50.833333333333336</v>
      </c>
      <c r="G33" s="17">
        <f t="shared" si="7"/>
        <v>128.15126050420167</v>
      </c>
      <c r="H33" s="18">
        <v>152.5</v>
      </c>
    </row>
    <row r="34" spans="1:8" ht="15" customHeight="1">
      <c r="A34" s="20" t="s">
        <v>71</v>
      </c>
      <c r="B34" s="22" t="s">
        <v>59</v>
      </c>
      <c r="C34" s="15"/>
      <c r="D34" s="13" t="s">
        <v>60</v>
      </c>
      <c r="E34" s="23" t="s">
        <v>38</v>
      </c>
      <c r="F34" s="17">
        <f t="shared" si="6"/>
        <v>54.93333333333334</v>
      </c>
      <c r="G34" s="17">
        <f t="shared" si="7"/>
        <v>138.4873949579832</v>
      </c>
      <c r="H34" s="18">
        <v>164.8</v>
      </c>
    </row>
    <row r="35" spans="1:8" ht="15" customHeight="1">
      <c r="A35" s="20" t="s">
        <v>72</v>
      </c>
      <c r="B35" s="22" t="s">
        <v>62</v>
      </c>
      <c r="C35" s="15"/>
      <c r="D35" s="13" t="s">
        <v>63</v>
      </c>
      <c r="E35" s="23" t="s">
        <v>38</v>
      </c>
      <c r="F35" s="17">
        <f t="shared" si="6"/>
        <v>62</v>
      </c>
      <c r="G35" s="17">
        <f t="shared" si="7"/>
        <v>156.30252100840337</v>
      </c>
      <c r="H35" s="18">
        <v>186</v>
      </c>
    </row>
    <row r="36" spans="1:8" ht="15" customHeight="1">
      <c r="A36" s="20" t="s">
        <v>73</v>
      </c>
      <c r="B36" s="22" t="s">
        <v>65</v>
      </c>
      <c r="C36" s="15"/>
      <c r="D36" s="13" t="s">
        <v>66</v>
      </c>
      <c r="E36" s="23" t="s">
        <v>38</v>
      </c>
      <c r="F36" s="17">
        <f t="shared" si="6"/>
        <v>63.86666666666667</v>
      </c>
      <c r="G36" s="17">
        <f t="shared" si="7"/>
        <v>161.00840336134453</v>
      </c>
      <c r="H36" s="18">
        <v>191.6</v>
      </c>
    </row>
    <row r="58" spans="1:7" ht="15" customHeight="1">
      <c r="A58" s="31" t="s">
        <v>74</v>
      </c>
      <c r="B58" s="31"/>
      <c r="C58" s="24"/>
      <c r="D58" s="31"/>
      <c r="E58" s="31"/>
      <c r="F58" s="31"/>
      <c r="G58" s="31"/>
    </row>
    <row r="59" spans="1:7" ht="15" customHeight="1">
      <c r="A59" s="31"/>
      <c r="B59" s="31"/>
      <c r="D59" s="31"/>
      <c r="E59" s="31"/>
      <c r="F59" s="31"/>
      <c r="G59" s="31"/>
    </row>
    <row r="60" spans="1:7" ht="15" customHeight="1">
      <c r="A60" s="31"/>
      <c r="B60" s="31"/>
      <c r="D60" s="31"/>
      <c r="E60" s="31"/>
      <c r="F60" s="31"/>
      <c r="G60" s="31"/>
    </row>
    <row r="61" spans="1:7" ht="15" customHeight="1">
      <c r="A61" s="31"/>
      <c r="B61" s="31"/>
      <c r="D61" s="31"/>
      <c r="E61" s="31"/>
      <c r="F61" s="31"/>
      <c r="G61" s="31"/>
    </row>
    <row r="62" spans="1:7" ht="15" customHeight="1">
      <c r="A62" s="31"/>
      <c r="B62" s="31"/>
      <c r="D62" s="31"/>
      <c r="E62" s="31"/>
      <c r="F62" s="31"/>
      <c r="G62" s="31"/>
    </row>
    <row r="63" spans="1:7" ht="15" customHeight="1">
      <c r="A63" s="31"/>
      <c r="B63" s="31"/>
      <c r="D63" s="31"/>
      <c r="E63" s="31"/>
      <c r="F63" s="31"/>
      <c r="G63" s="31"/>
    </row>
    <row r="64" ht="15" customHeight="1">
      <c r="A64" t="s">
        <v>75</v>
      </c>
    </row>
  </sheetData>
  <sheetProtection selectLockedCells="1" selectUnlockedCells="1"/>
  <mergeCells count="13">
    <mergeCell ref="A58:B63"/>
    <mergeCell ref="D58:G63"/>
    <mergeCell ref="A4:H4"/>
    <mergeCell ref="A13:H13"/>
    <mergeCell ref="A23:H23"/>
    <mergeCell ref="A30:H30"/>
    <mergeCell ref="E1:H1"/>
    <mergeCell ref="A2:A3"/>
    <mergeCell ref="B2:B3"/>
    <mergeCell ref="D2:D3"/>
    <mergeCell ref="E2:E3"/>
    <mergeCell ref="F2:F3"/>
    <mergeCell ref="G2:H2"/>
  </mergeCells>
  <printOptions horizontalCentered="1"/>
  <pageMargins left="0.39375" right="0.39375" top="0.5902777777777778" bottom="0.31527777777777777" header="0.5118055555555555" footer="0.5118055555555555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